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32 Оборудование лабораторное не МСП (ГПБ-2154,2233)\ЗК СКС-2232\"/>
    </mc:Choice>
  </mc:AlternateContent>
  <bookViews>
    <workbookView xWindow="0" yWindow="0" windowWidth="20460" windowHeight="6465"/>
  </bookViews>
  <sheets>
    <sheet name="тмц" sheetId="4" r:id="rId1"/>
  </sheets>
  <definedNames>
    <definedName name="_xlnm.Print_Area" localSheetId="0">тмц!$A$1:$AJ$40</definedName>
  </definedNames>
  <calcPr calcId="152511"/>
</workbook>
</file>

<file path=xl/calcChain.xml><?xml version="1.0" encoding="utf-8"?>
<calcChain xmlns="http://schemas.openxmlformats.org/spreadsheetml/2006/main">
  <c r="AI23" i="4" l="1"/>
  <c r="AI22" i="4"/>
  <c r="AI24" i="4" s="1"/>
  <c r="AG23" i="4"/>
  <c r="AG22" i="4"/>
  <c r="AG24" i="4" s="1"/>
  <c r="Z23" i="4" l="1"/>
  <c r="AI12" i="4"/>
  <c r="AG12" i="4"/>
  <c r="Z12" i="4"/>
  <c r="AI11" i="4"/>
  <c r="AG11" i="4"/>
  <c r="Z11" i="4"/>
  <c r="AI10" i="4"/>
  <c r="AG10" i="4"/>
  <c r="Z10" i="4"/>
  <c r="AI13" i="4"/>
  <c r="AG13" i="4"/>
  <c r="Z13" i="4"/>
  <c r="AI17" i="4"/>
  <c r="AG17" i="4"/>
  <c r="Z17" i="4"/>
  <c r="AI16" i="4"/>
  <c r="AG16" i="4"/>
  <c r="Z16" i="4"/>
  <c r="AI15" i="4"/>
  <c r="AG15" i="4"/>
  <c r="Z15" i="4"/>
  <c r="AI14" i="4"/>
  <c r="AG14" i="4"/>
  <c r="Z14" i="4"/>
  <c r="AI19" i="4"/>
  <c r="AG19" i="4"/>
  <c r="Z19" i="4"/>
  <c r="AI18" i="4"/>
  <c r="AG18" i="4"/>
  <c r="Z18" i="4"/>
  <c r="AI20" i="4"/>
  <c r="AG20" i="4"/>
  <c r="Z20" i="4"/>
  <c r="AI9" i="4" l="1"/>
  <c r="AI21" i="4"/>
  <c r="AG9" i="4"/>
  <c r="AG21" i="4"/>
  <c r="Z9" i="4"/>
  <c r="Z22" i="4" s="1"/>
  <c r="Z24" i="4" s="1"/>
  <c r="Z21" i="4"/>
</calcChain>
</file>

<file path=xl/sharedStrings.xml><?xml version="1.0" encoding="utf-8"?>
<sst xmlns="http://schemas.openxmlformats.org/spreadsheetml/2006/main" count="174" uniqueCount="96">
  <si>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</si>
  <si>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</si>
  <si>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</si>
  <si>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</si>
  <si>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</si>
  <si>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</si>
  <si>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</si>
  <si>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</si>
  <si>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</si>
  <si>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</si>
  <si>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</si>
  <si>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</si>
  <si>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</si>
  <si>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</si>
  <si>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</si>
  <si>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</si>
  <si>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</si>
  <si>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</si>
  <si>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</si>
  <si>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</si>
  <si>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</si>
  <si>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</si>
  <si>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</si>
  <si>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</si>
  <si>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</si>
  <si>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</si>
  <si>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</si>
  <si>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</si>
  <si>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</si>
  <si>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</si>
  <si>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</si>
  <si>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</si>
  <si>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</si>
  <si>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</si>
  <si>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</si>
  <si>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</si>
  <si>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</si>
  <si>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</si>
  <si>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</si>
  <si>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</si>
  <si>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</si>
  <si>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</si>
  <si>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</si>
  <si>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</si>
  <si>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</si>
  <si>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</si>
  <si>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</si>
  <si>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</si>
  <si>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t>ШТ</t>
  </si>
  <si>
    <t>№ лота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</si>
  <si>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</si>
  <si>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</si>
  <si>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Итоговая стоимость, руб. 
БЕЗ НДС</t>
  </si>
  <si>
    <t>Итоговая стоимость, руб. 
С НДС</t>
  </si>
  <si>
    <t>26.51.53</t>
  </si>
  <si>
    <t>ИБ</t>
  </si>
  <si>
    <t>Приложение 1.2 Техническое задание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</si>
  <si>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+50%/-100%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</si>
  <si>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СКС-2232</t>
  </si>
  <si>
    <t>Анализатор растворенного кислорода МАРК-302</t>
  </si>
  <si>
    <t>Механический дозатор Prospenser 5-30 мл</t>
  </si>
  <si>
    <t>Тележка ручная для отбора проб</t>
  </si>
  <si>
    <t>ИХБЛСВ</t>
  </si>
  <si>
    <t>г. Самара, ул. Обувная, д. 136</t>
  </si>
  <si>
    <t>ИТОГО по Лоту № 1:</t>
  </si>
  <si>
    <t>ИТОГО по Лоту № 2:</t>
  </si>
  <si>
    <t>ИБ001788</t>
  </si>
  <si>
    <t>Анализатор растворенного кислорода универсальный портативный HQ30D для подключения цифровых датчиков, графический экран с подсветкой 240х160 и русифицированным меню и контролем имени пользователя ,названия пробы,воспроизводимости результатов ,возможность выбора и редактироваия метода измерения для каждого канала. Памятьна 500 значений с возможностью автоматической записис заданным интервалом , габариты 95х137х96 мм масса 323 г.</t>
  </si>
  <si>
    <t>HQ30D.99.305000</t>
  </si>
  <si>
    <t>ИБ001703</t>
  </si>
  <si>
    <t>Набор готовых кюветных тестов для определения аммония ,0,015-2 мг/л N-NH4 , на 25 измерений</t>
  </si>
  <si>
    <t>LCK304</t>
  </si>
  <si>
    <t>Набор готовых кюветных тестов для определения аммония ,2,47 мг/л N-NH4 (аммонийного азота), на 25 измерений</t>
  </si>
  <si>
    <t>LCK303</t>
  </si>
  <si>
    <t>ИБ002100</t>
  </si>
  <si>
    <t>Набор готовых кюветных тестов для определения нитратного азота (нитратов), 0,015-0,6 мг/л N-NO3, 25 измерений</t>
  </si>
  <si>
    <t>LCK341</t>
  </si>
  <si>
    <t>Набор готовых кюветных тестов для определения нитратного азота (нитратов), 0,23-13,5 мг/л N-NO3, 25 измерений</t>
  </si>
  <si>
    <t>LCK339</t>
  </si>
  <si>
    <t>ИБ000349</t>
  </si>
  <si>
    <t>Набор готовых кюветных тестов для определения фосфатов (без разложения) и общего фосфора с(с разложением), диапазон 0,05-1,5 Р РО4(0,15-4,50 мг/л РО4) ,на 25 измерений</t>
  </si>
  <si>
    <t>LCK349</t>
  </si>
  <si>
    <t>Набор готовых кюветных тестов для определения фосфатов (без разложения) и общего фосфора с(с разложением), диапазон 0,5-5 Р РО4(1,5-15 мг/л РО4) ,на 25 измерений</t>
  </si>
  <si>
    <t>LCK348</t>
  </si>
  <si>
    <t>ИБ001252</t>
  </si>
  <si>
    <t>Спектрофотометр HACH DR-1900 компактный перенасной с большим ЖК экраном и меню на русском ,класс защиты IP67, самый легкий вес 1,5 кг, более 200 готовых методик в памяти, спектральный диапазон 340-800нм ,кинетический и мгновенный анализ, импульсная ксеноновая УФ-лампа , ширина спектральной линии 10нм , питание от4хАА батареи,от прикуривателя, от сети(опция ) кюветы от1 см до 1 дюйма.</t>
  </si>
  <si>
    <t>DR1900-02L</t>
  </si>
  <si>
    <t>ИБ000062</t>
  </si>
  <si>
    <t>Электрод OPR цифровой INTELLICAL усиленной конструкции для использования вне помещения , с каб.5 м</t>
  </si>
  <si>
    <t>MTC10105</t>
  </si>
  <si>
    <t>ИБ000703</t>
  </si>
  <si>
    <t>Электрод рН цифровой гелевый для полевых применений в корпусе из нержавеющей стали, с кабелем 5 м</t>
  </si>
  <si>
    <t>PHC10105</t>
  </si>
  <si>
    <t>ГОКС</t>
  </si>
  <si>
    <t>ИТОГО, начальная максимальная цена:</t>
  </si>
  <si>
    <t>26.51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</si>
</sst>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4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3" fillId="4" borderId="2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/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8" fillId="4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4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5"/>
  <sheetViews>
    <sheetView tabSelected="1" view="pageBreakPreview" zoomScale="70" zoomScaleNormal="86" zoomScaleSheetLayoutView="70" workbookViewId="0">
      <selection activeCell="P4" sqref="P4"/>
    </sheetView>
  </sheetViews>
  <sheetFormatPr defaultColWidth="8.85546875" defaultRowHeight="12.75" x14ac:dyDescent="0.2"/>
  <cols>
    <col min="1" max="2" width="6.85546875" customWidth="1"/>
    <col min="3" max="3" width="10" customWidth="1"/>
    <col min="4" max="4" width="9.140625" customWidth="1"/>
    <col min="5" max="5" width="11.5703125" customWidth="1"/>
    <col min="6" max="6" width="20.7109375" style="2" customWidth="1"/>
    <col min="7" max="7" width="13.28515625" style="2" customWidth="1"/>
    <col min="8" max="8" width="6.42578125" style="2" customWidth="1"/>
    <col min="9" max="9" width="15.5703125" style="2" customWidth="1"/>
    <col min="10" max="10" width="10.28515625" style="2" customWidth="1"/>
    <col min="11" max="11" width="13.28515625" style="2" customWidth="1"/>
    <col min="12" max="12" width="11.5703125" customWidth="1"/>
    <col min="13" max="24" width="5.5703125" customWidth="1"/>
    <col min="25" max="25" width="15.140625" customWidth="1"/>
    <col min="26" max="26" width="16.140625" customWidth="1"/>
    <col min="27" max="27" width="17" customWidth="1"/>
    <col min="28" max="28" width="15.42578125" customWidth="1"/>
    <col min="29" max="29" width="10.85546875" customWidth="1"/>
    <col min="30" max="30" width="15" customWidth="1"/>
    <col min="31" max="31" width="16.5703125" customWidth="1"/>
    <col min="32" max="32" width="14.140625" customWidth="1"/>
    <col min="33" max="33" width="14.28515625" customWidth="1"/>
    <col min="34" max="34" width="13.7109375" customWidth="1"/>
    <col min="35" max="35" width="13.5703125" customWidth="1"/>
    <col min="36" max="36" width="9.140625" customWidth="1"/>
  </cols>
  <sheetData>
    <row r="1" spans="1:36" ht="18.75" customHeight="1" x14ac:dyDescent="0.2">
      <c r="AI1" s="17" t="s">
        <v>42</v>
      </c>
    </row>
    <row r="2" spans="1:36" ht="42.75" customHeight="1" x14ac:dyDescent="0.2">
      <c r="A2" s="16" t="s">
        <v>43</v>
      </c>
      <c r="B2" s="16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J2" s="11"/>
    </row>
    <row r="3" spans="1:36" ht="25.5" customHeight="1" x14ac:dyDescent="0.2">
      <c r="A3" s="12" t="s">
        <v>27</v>
      </c>
      <c r="B3" s="12"/>
      <c r="C3" s="11"/>
      <c r="D3" s="11"/>
      <c r="E3" s="46" t="s">
        <v>58</v>
      </c>
      <c r="F3" s="46"/>
      <c r="G3" s="46"/>
      <c r="H3" s="46"/>
      <c r="I3" s="46"/>
      <c r="J3" s="46"/>
      <c r="K3" s="46"/>
      <c r="L3" s="46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J3" s="11"/>
    </row>
    <row r="4" spans="1:36" ht="30.75" customHeight="1" x14ac:dyDescent="0.2">
      <c r="A4" s="12" t="s">
        <v>26</v>
      </c>
      <c r="B4" s="12"/>
      <c r="C4" s="13"/>
      <c r="D4" s="13"/>
      <c r="E4" s="47"/>
      <c r="F4" s="47"/>
      <c r="G4" s="47"/>
      <c r="H4" s="47"/>
      <c r="I4" s="47"/>
      <c r="J4" s="47"/>
      <c r="K4" s="47"/>
      <c r="L4" s="47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J4" s="14"/>
    </row>
    <row r="5" spans="1:36" ht="30.75" customHeight="1" x14ac:dyDescent="0.2">
      <c r="A5" s="12" t="s">
        <v>36</v>
      </c>
      <c r="B5" s="12"/>
      <c r="C5" s="13"/>
      <c r="D5" s="13"/>
      <c r="E5" s="47"/>
      <c r="F5" s="47"/>
      <c r="G5" s="47"/>
      <c r="H5" s="47"/>
      <c r="I5" s="47"/>
      <c r="J5" s="47"/>
      <c r="K5" s="47"/>
      <c r="L5" s="47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J5" s="14"/>
    </row>
    <row r="6" spans="1:36" ht="23.25" customHeight="1" x14ac:dyDescent="0.2">
      <c r="A6" s="15" t="s">
        <v>9</v>
      </c>
      <c r="B6" s="15"/>
    </row>
    <row r="7" spans="1:36" ht="51.75" customHeight="1" x14ac:dyDescent="0.2">
      <c r="M7" s="50" t="s">
        <v>51</v>
      </c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2"/>
      <c r="Z7" s="2"/>
      <c r="AA7" s="53" t="s">
        <v>10</v>
      </c>
      <c r="AB7" s="53"/>
      <c r="AC7" s="53"/>
      <c r="AD7" s="53"/>
      <c r="AE7" s="53"/>
      <c r="AF7" s="53"/>
      <c r="AG7" s="53"/>
      <c r="AH7" s="53"/>
      <c r="AI7" s="53"/>
      <c r="AJ7" s="53"/>
    </row>
    <row r="8" spans="1:36" ht="96.75" customHeight="1" x14ac:dyDescent="0.2">
      <c r="A8" s="6" t="s">
        <v>0</v>
      </c>
      <c r="B8" s="33" t="s">
        <v>49</v>
      </c>
      <c r="C8" s="6" t="s">
        <v>46</v>
      </c>
      <c r="D8" s="6" t="s">
        <v>47</v>
      </c>
      <c r="E8" s="6" t="s">
        <v>11</v>
      </c>
      <c r="F8" s="6" t="s">
        <v>5</v>
      </c>
      <c r="G8" s="6" t="s">
        <v>1</v>
      </c>
      <c r="H8" s="6" t="s">
        <v>12</v>
      </c>
      <c r="I8" s="6" t="s">
        <v>7</v>
      </c>
      <c r="J8" s="6" t="s">
        <v>13</v>
      </c>
      <c r="K8" s="6" t="s">
        <v>8</v>
      </c>
      <c r="L8" s="6" t="s">
        <v>6</v>
      </c>
      <c r="M8" s="7" t="s">
        <v>14</v>
      </c>
      <c r="N8" s="7" t="s">
        <v>15</v>
      </c>
      <c r="O8" s="7" t="s">
        <v>16</v>
      </c>
      <c r="P8" s="7" t="s">
        <v>17</v>
      </c>
      <c r="Q8" s="7" t="s">
        <v>18</v>
      </c>
      <c r="R8" s="7" t="s">
        <v>19</v>
      </c>
      <c r="S8" s="7" t="s">
        <v>20</v>
      </c>
      <c r="T8" s="7" t="s">
        <v>21</v>
      </c>
      <c r="U8" s="7" t="s">
        <v>22</v>
      </c>
      <c r="V8" s="7" t="s">
        <v>23</v>
      </c>
      <c r="W8" s="7" t="s">
        <v>24</v>
      </c>
      <c r="X8" s="8" t="s">
        <v>25</v>
      </c>
      <c r="Y8" s="33" t="s">
        <v>40</v>
      </c>
      <c r="Z8" s="33" t="s">
        <v>41</v>
      </c>
      <c r="AA8" s="9" t="s">
        <v>4</v>
      </c>
      <c r="AB8" s="9" t="s">
        <v>38</v>
      </c>
      <c r="AC8" s="9" t="s">
        <v>29</v>
      </c>
      <c r="AD8" s="9" t="s">
        <v>2</v>
      </c>
      <c r="AE8" s="9" t="s">
        <v>3</v>
      </c>
      <c r="AF8" s="9" t="s">
        <v>34</v>
      </c>
      <c r="AG8" s="9" t="s">
        <v>52</v>
      </c>
      <c r="AH8" s="9" t="s">
        <v>35</v>
      </c>
      <c r="AI8" s="9" t="s">
        <v>53</v>
      </c>
      <c r="AJ8" s="9" t="s">
        <v>28</v>
      </c>
    </row>
    <row r="9" spans="1:36" ht="344.25" customHeight="1" x14ac:dyDescent="0.2">
      <c r="A9" s="1">
        <v>1</v>
      </c>
      <c r="B9" s="41">
        <v>1</v>
      </c>
      <c r="C9" s="1" t="s">
        <v>54</v>
      </c>
      <c r="D9" s="1" t="s">
        <v>95</v>
      </c>
      <c r="E9" s="1" t="s">
        <v>66</v>
      </c>
      <c r="F9" s="3" t="s">
        <v>67</v>
      </c>
      <c r="G9" s="1" t="s">
        <v>68</v>
      </c>
      <c r="H9" s="1" t="s">
        <v>48</v>
      </c>
      <c r="I9" s="3" t="s">
        <v>50</v>
      </c>
      <c r="J9" s="1" t="s">
        <v>93</v>
      </c>
      <c r="K9" s="1" t="s">
        <v>63</v>
      </c>
      <c r="L9" s="1">
        <v>1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5">
        <v>1</v>
      </c>
      <c r="Y9" s="34">
        <v>197736.28</v>
      </c>
      <c r="Z9" s="34">
        <f>Y9*L9</f>
        <v>197736.28</v>
      </c>
      <c r="AA9" s="4"/>
      <c r="AB9" s="4"/>
      <c r="AC9" s="4"/>
      <c r="AD9" s="4"/>
      <c r="AE9" s="4"/>
      <c r="AF9" s="38"/>
      <c r="AG9" s="38">
        <f>AF9*L9</f>
        <v>0</v>
      </c>
      <c r="AH9" s="38"/>
      <c r="AI9" s="38">
        <f>AH9*L9</f>
        <v>0</v>
      </c>
      <c r="AJ9" s="4"/>
    </row>
    <row r="10" spans="1:36" ht="63.75" x14ac:dyDescent="0.2">
      <c r="A10" s="1">
        <v>2</v>
      </c>
      <c r="B10" s="41">
        <v>1</v>
      </c>
      <c r="C10" s="1" t="s">
        <v>54</v>
      </c>
      <c r="D10" s="1" t="s">
        <v>95</v>
      </c>
      <c r="E10" s="1" t="s">
        <v>69</v>
      </c>
      <c r="F10" s="3" t="s">
        <v>70</v>
      </c>
      <c r="G10" s="1" t="s">
        <v>71</v>
      </c>
      <c r="H10" s="1" t="s">
        <v>48</v>
      </c>
      <c r="I10" s="3" t="s">
        <v>50</v>
      </c>
      <c r="J10" s="1" t="s">
        <v>93</v>
      </c>
      <c r="K10" s="1" t="s">
        <v>63</v>
      </c>
      <c r="L10" s="1">
        <v>2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5">
        <v>2</v>
      </c>
      <c r="Y10" s="34">
        <v>12727.05</v>
      </c>
      <c r="Z10" s="34">
        <f t="shared" ref="Z10:Z12" si="0">Y10*L10</f>
        <v>25454.1</v>
      </c>
      <c r="AA10" s="4"/>
      <c r="AB10" s="4"/>
      <c r="AC10" s="4"/>
      <c r="AD10" s="4"/>
      <c r="AE10" s="4"/>
      <c r="AF10" s="38"/>
      <c r="AG10" s="38">
        <f t="shared" ref="AG10:AG12" si="1">AF10*L10</f>
        <v>0</v>
      </c>
      <c r="AH10" s="38"/>
      <c r="AI10" s="38">
        <f t="shared" ref="AI10:AI12" si="2">AH10*L10</f>
        <v>0</v>
      </c>
      <c r="AJ10" s="4"/>
    </row>
    <row r="11" spans="1:36" ht="76.5" x14ac:dyDescent="0.2">
      <c r="A11" s="1">
        <v>3</v>
      </c>
      <c r="B11" s="41">
        <v>1</v>
      </c>
      <c r="C11" s="1" t="s">
        <v>54</v>
      </c>
      <c r="D11" s="1" t="s">
        <v>95</v>
      </c>
      <c r="E11" s="1" t="s">
        <v>69</v>
      </c>
      <c r="F11" s="3" t="s">
        <v>72</v>
      </c>
      <c r="G11" s="1" t="s">
        <v>73</v>
      </c>
      <c r="H11" s="1" t="s">
        <v>48</v>
      </c>
      <c r="I11" s="3" t="s">
        <v>50</v>
      </c>
      <c r="J11" s="1" t="s">
        <v>93</v>
      </c>
      <c r="K11" s="1" t="s">
        <v>63</v>
      </c>
      <c r="L11" s="1">
        <v>2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5">
        <v>2</v>
      </c>
      <c r="Y11" s="34">
        <v>12727.05</v>
      </c>
      <c r="Z11" s="34">
        <f t="shared" si="0"/>
        <v>25454.1</v>
      </c>
      <c r="AA11" s="4"/>
      <c r="AB11" s="4"/>
      <c r="AC11" s="4"/>
      <c r="AD11" s="4"/>
      <c r="AE11" s="4"/>
      <c r="AF11" s="38"/>
      <c r="AG11" s="38">
        <f t="shared" si="1"/>
        <v>0</v>
      </c>
      <c r="AH11" s="38"/>
      <c r="AI11" s="38">
        <f t="shared" si="2"/>
        <v>0</v>
      </c>
      <c r="AJ11" s="4"/>
    </row>
    <row r="12" spans="1:36" ht="89.25" x14ac:dyDescent="0.2">
      <c r="A12" s="1">
        <v>4</v>
      </c>
      <c r="B12" s="41">
        <v>1</v>
      </c>
      <c r="C12" s="1" t="s">
        <v>54</v>
      </c>
      <c r="D12" s="1" t="s">
        <v>95</v>
      </c>
      <c r="E12" s="1" t="s">
        <v>74</v>
      </c>
      <c r="F12" s="3" t="s">
        <v>75</v>
      </c>
      <c r="G12" s="1" t="s">
        <v>76</v>
      </c>
      <c r="H12" s="1" t="s">
        <v>48</v>
      </c>
      <c r="I12" s="3" t="s">
        <v>50</v>
      </c>
      <c r="J12" s="1" t="s">
        <v>93</v>
      </c>
      <c r="K12" s="1" t="s">
        <v>63</v>
      </c>
      <c r="L12" s="1">
        <v>2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5">
        <v>2</v>
      </c>
      <c r="Y12" s="34">
        <v>10880.29</v>
      </c>
      <c r="Z12" s="34">
        <f t="shared" si="0"/>
        <v>21760.58</v>
      </c>
      <c r="AA12" s="4"/>
      <c r="AB12" s="4"/>
      <c r="AC12" s="4"/>
      <c r="AD12" s="4"/>
      <c r="AE12" s="4"/>
      <c r="AF12" s="38"/>
      <c r="AG12" s="38">
        <f t="shared" si="1"/>
        <v>0</v>
      </c>
      <c r="AH12" s="38"/>
      <c r="AI12" s="38">
        <f t="shared" si="2"/>
        <v>0</v>
      </c>
      <c r="AJ12" s="4"/>
    </row>
    <row r="13" spans="1:36" ht="89.25" x14ac:dyDescent="0.2">
      <c r="A13" s="1">
        <v>5</v>
      </c>
      <c r="B13" s="41">
        <v>1</v>
      </c>
      <c r="C13" s="1" t="s">
        <v>54</v>
      </c>
      <c r="D13" s="1" t="s">
        <v>95</v>
      </c>
      <c r="E13" s="1" t="s">
        <v>74</v>
      </c>
      <c r="F13" s="3" t="s">
        <v>77</v>
      </c>
      <c r="G13" s="1" t="s">
        <v>78</v>
      </c>
      <c r="H13" s="1" t="s">
        <v>48</v>
      </c>
      <c r="I13" s="3" t="s">
        <v>50</v>
      </c>
      <c r="J13" s="1" t="s">
        <v>93</v>
      </c>
      <c r="K13" s="1" t="s">
        <v>63</v>
      </c>
      <c r="L13" s="1">
        <v>2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5">
        <v>2</v>
      </c>
      <c r="Y13" s="34">
        <v>14121.84</v>
      </c>
      <c r="Z13" s="34">
        <f t="shared" ref="Z13" si="3">Y13*L13</f>
        <v>28243.68</v>
      </c>
      <c r="AA13" s="4"/>
      <c r="AB13" s="4"/>
      <c r="AC13" s="4"/>
      <c r="AD13" s="4"/>
      <c r="AE13" s="4"/>
      <c r="AF13" s="38"/>
      <c r="AG13" s="38">
        <f t="shared" ref="AG13" si="4">AF13*L13</f>
        <v>0</v>
      </c>
      <c r="AH13" s="38"/>
      <c r="AI13" s="38">
        <f t="shared" ref="AI13" si="5">AH13*L13</f>
        <v>0</v>
      </c>
      <c r="AJ13" s="4"/>
    </row>
    <row r="14" spans="1:36" ht="114.75" x14ac:dyDescent="0.2">
      <c r="A14" s="1">
        <v>6</v>
      </c>
      <c r="B14" s="41">
        <v>1</v>
      </c>
      <c r="C14" s="1" t="s">
        <v>54</v>
      </c>
      <c r="D14" s="1" t="s">
        <v>95</v>
      </c>
      <c r="E14" s="1" t="s">
        <v>79</v>
      </c>
      <c r="F14" s="3" t="s">
        <v>80</v>
      </c>
      <c r="G14" s="1" t="s">
        <v>81</v>
      </c>
      <c r="H14" s="1" t="s">
        <v>48</v>
      </c>
      <c r="I14" s="3" t="s">
        <v>50</v>
      </c>
      <c r="J14" s="1" t="s">
        <v>93</v>
      </c>
      <c r="K14" s="1" t="s">
        <v>63</v>
      </c>
      <c r="L14" s="1">
        <v>2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5">
        <v>2</v>
      </c>
      <c r="Y14" s="34">
        <v>14366.71</v>
      </c>
      <c r="Z14" s="34">
        <f t="shared" ref="Z14:Z17" si="6">Y14*L14</f>
        <v>28733.42</v>
      </c>
      <c r="AA14" s="4"/>
      <c r="AB14" s="4"/>
      <c r="AC14" s="4"/>
      <c r="AD14" s="4"/>
      <c r="AE14" s="4"/>
      <c r="AF14" s="38"/>
      <c r="AG14" s="38">
        <f t="shared" ref="AG14:AG17" si="7">AF14*L14</f>
        <v>0</v>
      </c>
      <c r="AH14" s="38"/>
      <c r="AI14" s="38">
        <f t="shared" ref="AI14:AI17" si="8">AH14*L14</f>
        <v>0</v>
      </c>
      <c r="AJ14" s="4"/>
    </row>
    <row r="15" spans="1:36" ht="114.75" x14ac:dyDescent="0.2">
      <c r="A15" s="1">
        <v>7</v>
      </c>
      <c r="B15" s="41">
        <v>1</v>
      </c>
      <c r="C15" s="1" t="s">
        <v>54</v>
      </c>
      <c r="D15" s="1" t="s">
        <v>95</v>
      </c>
      <c r="E15" s="1" t="s">
        <v>79</v>
      </c>
      <c r="F15" s="3" t="s">
        <v>82</v>
      </c>
      <c r="G15" s="1" t="s">
        <v>83</v>
      </c>
      <c r="H15" s="1" t="s">
        <v>48</v>
      </c>
      <c r="I15" s="3" t="s">
        <v>50</v>
      </c>
      <c r="J15" s="1" t="s">
        <v>93</v>
      </c>
      <c r="K15" s="1" t="s">
        <v>63</v>
      </c>
      <c r="L15" s="1">
        <v>2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5">
        <v>2</v>
      </c>
      <c r="Y15" s="34">
        <v>14366.71</v>
      </c>
      <c r="Z15" s="34">
        <f t="shared" si="6"/>
        <v>28733.42</v>
      </c>
      <c r="AA15" s="4"/>
      <c r="AB15" s="4"/>
      <c r="AC15" s="4"/>
      <c r="AD15" s="4"/>
      <c r="AE15" s="4"/>
      <c r="AF15" s="38"/>
      <c r="AG15" s="38">
        <f t="shared" si="7"/>
        <v>0</v>
      </c>
      <c r="AH15" s="38"/>
      <c r="AI15" s="38">
        <f t="shared" si="8"/>
        <v>0</v>
      </c>
      <c r="AJ15" s="4"/>
    </row>
    <row r="16" spans="1:36" ht="275.25" customHeight="1" x14ac:dyDescent="0.2">
      <c r="A16" s="1">
        <v>8</v>
      </c>
      <c r="B16" s="41">
        <v>1</v>
      </c>
      <c r="C16" s="1" t="s">
        <v>54</v>
      </c>
      <c r="D16" s="1" t="s">
        <v>95</v>
      </c>
      <c r="E16" s="1" t="s">
        <v>84</v>
      </c>
      <c r="F16" s="3" t="s">
        <v>85</v>
      </c>
      <c r="G16" s="1" t="s">
        <v>86</v>
      </c>
      <c r="H16" s="1" t="s">
        <v>48</v>
      </c>
      <c r="I16" s="3" t="s">
        <v>50</v>
      </c>
      <c r="J16" s="1" t="s">
        <v>93</v>
      </c>
      <c r="K16" s="1" t="s">
        <v>63</v>
      </c>
      <c r="L16" s="1">
        <v>1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5">
        <v>1</v>
      </c>
      <c r="Y16" s="34">
        <v>293733.99</v>
      </c>
      <c r="Z16" s="34">
        <f t="shared" si="6"/>
        <v>293733.99</v>
      </c>
      <c r="AA16" s="4"/>
      <c r="AB16" s="4"/>
      <c r="AC16" s="4"/>
      <c r="AD16" s="4"/>
      <c r="AE16" s="4"/>
      <c r="AF16" s="38"/>
      <c r="AG16" s="38">
        <f t="shared" si="7"/>
        <v>0</v>
      </c>
      <c r="AH16" s="38"/>
      <c r="AI16" s="38">
        <f t="shared" si="8"/>
        <v>0</v>
      </c>
      <c r="AJ16" s="4"/>
    </row>
    <row r="17" spans="1:36" ht="98.25" customHeight="1" x14ac:dyDescent="0.2">
      <c r="A17" s="1">
        <v>9</v>
      </c>
      <c r="B17" s="41">
        <v>1</v>
      </c>
      <c r="C17" s="1" t="s">
        <v>54</v>
      </c>
      <c r="D17" s="1" t="s">
        <v>95</v>
      </c>
      <c r="E17" s="1" t="s">
        <v>87</v>
      </c>
      <c r="F17" s="3" t="s">
        <v>88</v>
      </c>
      <c r="G17" s="1" t="s">
        <v>89</v>
      </c>
      <c r="H17" s="1" t="s">
        <v>48</v>
      </c>
      <c r="I17" s="3" t="s">
        <v>50</v>
      </c>
      <c r="J17" s="1" t="s">
        <v>93</v>
      </c>
      <c r="K17" s="1" t="s">
        <v>63</v>
      </c>
      <c r="L17" s="1">
        <v>1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5">
        <v>1</v>
      </c>
      <c r="Y17" s="34">
        <v>71480.789999999994</v>
      </c>
      <c r="Z17" s="34">
        <f t="shared" si="6"/>
        <v>71480.789999999994</v>
      </c>
      <c r="AA17" s="4"/>
      <c r="AB17" s="4"/>
      <c r="AC17" s="4"/>
      <c r="AD17" s="4"/>
      <c r="AE17" s="4"/>
      <c r="AF17" s="38"/>
      <c r="AG17" s="38">
        <f t="shared" si="7"/>
        <v>0</v>
      </c>
      <c r="AH17" s="38"/>
      <c r="AI17" s="38">
        <f t="shared" si="8"/>
        <v>0</v>
      </c>
      <c r="AJ17" s="4"/>
    </row>
    <row r="18" spans="1:36" ht="63.75" x14ac:dyDescent="0.2">
      <c r="A18" s="1">
        <v>10</v>
      </c>
      <c r="B18" s="41">
        <v>1</v>
      </c>
      <c r="C18" s="1" t="s">
        <v>54</v>
      </c>
      <c r="D18" s="1" t="s">
        <v>95</v>
      </c>
      <c r="E18" s="1" t="s">
        <v>90</v>
      </c>
      <c r="F18" s="3" t="s">
        <v>91</v>
      </c>
      <c r="G18" s="1" t="s">
        <v>92</v>
      </c>
      <c r="H18" s="1" t="s">
        <v>48</v>
      </c>
      <c r="I18" s="3" t="s">
        <v>50</v>
      </c>
      <c r="J18" s="1" t="s">
        <v>93</v>
      </c>
      <c r="K18" s="1" t="s">
        <v>63</v>
      </c>
      <c r="L18" s="1">
        <v>1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5">
        <v>1</v>
      </c>
      <c r="Y18" s="34">
        <v>62569.73</v>
      </c>
      <c r="Z18" s="34">
        <f t="shared" ref="Z18:Z19" si="9">Y18*L18</f>
        <v>62569.73</v>
      </c>
      <c r="AA18" s="4"/>
      <c r="AB18" s="4"/>
      <c r="AC18" s="4"/>
      <c r="AD18" s="4"/>
      <c r="AE18" s="4"/>
      <c r="AF18" s="38"/>
      <c r="AG18" s="38">
        <f t="shared" ref="AG18:AG19" si="10">AF18*L18</f>
        <v>0</v>
      </c>
      <c r="AH18" s="38"/>
      <c r="AI18" s="38">
        <f t="shared" ref="AI18:AI19" si="11">AH18*L18</f>
        <v>0</v>
      </c>
      <c r="AJ18" s="4"/>
    </row>
    <row r="19" spans="1:36" ht="51" x14ac:dyDescent="0.2">
      <c r="A19" s="42">
        <v>1</v>
      </c>
      <c r="B19" s="44">
        <v>2</v>
      </c>
      <c r="C19" s="42" t="s">
        <v>54</v>
      </c>
      <c r="D19" s="1" t="s">
        <v>95</v>
      </c>
      <c r="E19" s="42" t="s">
        <v>55</v>
      </c>
      <c r="F19" s="43" t="s">
        <v>59</v>
      </c>
      <c r="G19" s="42" t="s">
        <v>56</v>
      </c>
      <c r="H19" s="42" t="s">
        <v>48</v>
      </c>
      <c r="I19" s="43" t="s">
        <v>50</v>
      </c>
      <c r="J19" s="42" t="s">
        <v>62</v>
      </c>
      <c r="K19" s="42" t="s">
        <v>63</v>
      </c>
      <c r="L19" s="1">
        <v>1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5">
        <v>1</v>
      </c>
      <c r="Y19" s="34">
        <v>39068.339999999997</v>
      </c>
      <c r="Z19" s="34">
        <f t="shared" si="9"/>
        <v>39068.339999999997</v>
      </c>
      <c r="AA19" s="4"/>
      <c r="AB19" s="4"/>
      <c r="AC19" s="4"/>
      <c r="AD19" s="4"/>
      <c r="AE19" s="4"/>
      <c r="AF19" s="38"/>
      <c r="AG19" s="38">
        <f t="shared" si="10"/>
        <v>0</v>
      </c>
      <c r="AH19" s="38"/>
      <c r="AI19" s="38">
        <f t="shared" si="11"/>
        <v>0</v>
      </c>
      <c r="AJ19" s="4"/>
    </row>
    <row r="20" spans="1:36" ht="51" x14ac:dyDescent="0.2">
      <c r="A20" s="1">
        <v>2</v>
      </c>
      <c r="B20" s="41">
        <v>2</v>
      </c>
      <c r="C20" s="1" t="s">
        <v>54</v>
      </c>
      <c r="D20" s="1" t="s">
        <v>95</v>
      </c>
      <c r="E20" s="1" t="s">
        <v>55</v>
      </c>
      <c r="F20" s="3" t="s">
        <v>60</v>
      </c>
      <c r="G20" s="1" t="s">
        <v>56</v>
      </c>
      <c r="H20" s="1" t="s">
        <v>48</v>
      </c>
      <c r="I20" s="3" t="s">
        <v>50</v>
      </c>
      <c r="J20" s="1" t="s">
        <v>62</v>
      </c>
      <c r="K20" s="1" t="s">
        <v>63</v>
      </c>
      <c r="L20" s="1">
        <v>3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5">
        <v>3</v>
      </c>
      <c r="Y20" s="34">
        <v>30635</v>
      </c>
      <c r="Z20" s="34">
        <f t="shared" ref="Z20" si="12">Y20*L20</f>
        <v>91905</v>
      </c>
      <c r="AA20" s="4"/>
      <c r="AB20" s="4"/>
      <c r="AC20" s="4"/>
      <c r="AD20" s="4"/>
      <c r="AE20" s="4"/>
      <c r="AF20" s="38"/>
      <c r="AG20" s="38">
        <f t="shared" ref="AG20" si="13">AF20*L20</f>
        <v>0</v>
      </c>
      <c r="AH20" s="38"/>
      <c r="AI20" s="38">
        <f t="shared" ref="AI20" si="14">AH20*L20</f>
        <v>0</v>
      </c>
      <c r="AJ20" s="4"/>
    </row>
    <row r="21" spans="1:36" ht="51" x14ac:dyDescent="0.2">
      <c r="A21" s="1">
        <v>3</v>
      </c>
      <c r="B21" s="41">
        <v>2</v>
      </c>
      <c r="C21" s="1" t="s">
        <v>54</v>
      </c>
      <c r="D21" s="1" t="s">
        <v>95</v>
      </c>
      <c r="E21" s="1" t="s">
        <v>55</v>
      </c>
      <c r="F21" s="3" t="s">
        <v>61</v>
      </c>
      <c r="G21" s="1" t="s">
        <v>56</v>
      </c>
      <c r="H21" s="1" t="s">
        <v>48</v>
      </c>
      <c r="I21" s="3" t="s">
        <v>50</v>
      </c>
      <c r="J21" s="1" t="s">
        <v>62</v>
      </c>
      <c r="K21" s="1" t="s">
        <v>63</v>
      </c>
      <c r="L21" s="1">
        <v>2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5">
        <v>2</v>
      </c>
      <c r="Y21" s="34">
        <v>21112.92</v>
      </c>
      <c r="Z21" s="34">
        <f t="shared" ref="Z21" si="15">Y21*L21</f>
        <v>42225.84</v>
      </c>
      <c r="AA21" s="4"/>
      <c r="AB21" s="4"/>
      <c r="AC21" s="4"/>
      <c r="AD21" s="4"/>
      <c r="AE21" s="4"/>
      <c r="AF21" s="38"/>
      <c r="AG21" s="38">
        <f t="shared" ref="AG21" si="16">AF21*L21</f>
        <v>0</v>
      </c>
      <c r="AH21" s="38"/>
      <c r="AI21" s="38">
        <f t="shared" ref="AI21" si="17">AH21*L21</f>
        <v>0</v>
      </c>
      <c r="AJ21" s="4"/>
    </row>
    <row r="22" spans="1:36" ht="20.25" customHeight="1" x14ac:dyDescent="0.2">
      <c r="A22" s="51" t="s">
        <v>64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6"/>
      <c r="Y22" s="37"/>
      <c r="Z22" s="36">
        <f>SUM(Z9:Z18)</f>
        <v>783900.09</v>
      </c>
      <c r="AA22" s="4"/>
      <c r="AB22" s="4"/>
      <c r="AC22" s="4"/>
      <c r="AD22" s="4"/>
      <c r="AE22" s="4"/>
      <c r="AF22" s="38"/>
      <c r="AG22" s="39">
        <f>SUM(AG9:AG18)</f>
        <v>0</v>
      </c>
      <c r="AH22" s="40"/>
      <c r="AI22" s="39">
        <f>SUM(AI9:AI18)</f>
        <v>0</v>
      </c>
      <c r="AJ22" s="10"/>
    </row>
    <row r="23" spans="1:36" ht="20.25" customHeight="1" x14ac:dyDescent="0.2">
      <c r="A23" s="51" t="s">
        <v>65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6"/>
      <c r="Y23" s="37"/>
      <c r="Z23" s="36">
        <f>SUM(Z19:Z21)</f>
        <v>173199.18</v>
      </c>
      <c r="AA23" s="4"/>
      <c r="AB23" s="4"/>
      <c r="AC23" s="4"/>
      <c r="AD23" s="4"/>
      <c r="AE23" s="4"/>
      <c r="AF23" s="38"/>
      <c r="AG23" s="39">
        <f>SUM(AG19:AG21)</f>
        <v>0</v>
      </c>
      <c r="AH23" s="40"/>
      <c r="AI23" s="39">
        <f>SUM(AI19:AI21)</f>
        <v>0</v>
      </c>
      <c r="AJ23" s="10"/>
    </row>
    <row r="24" spans="1:36" ht="20.25" customHeight="1" x14ac:dyDescent="0.2">
      <c r="A24" s="51" t="s">
        <v>94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6"/>
      <c r="Y24" s="37"/>
      <c r="Z24" s="36">
        <f>SUM(Z22:Z23)</f>
        <v>957099.27</v>
      </c>
      <c r="AA24" s="4"/>
      <c r="AB24" s="4"/>
      <c r="AC24" s="4"/>
      <c r="AD24" s="4"/>
      <c r="AE24" s="4"/>
      <c r="AF24" s="38"/>
      <c r="AG24" s="39">
        <f>SUM(AG22:AG23)</f>
        <v>0</v>
      </c>
      <c r="AH24" s="40"/>
      <c r="AI24" s="39">
        <f>SUM(AI22:AI23)</f>
        <v>0</v>
      </c>
      <c r="AJ24" s="10"/>
    </row>
    <row r="25" spans="1:36" ht="35.25" customHeight="1" x14ac:dyDescent="0.2"/>
    <row r="26" spans="1:36" ht="45" customHeight="1" x14ac:dyDescent="0.2">
      <c r="A26" s="48" t="s">
        <v>37</v>
      </c>
      <c r="B26" s="48"/>
      <c r="C26" s="48"/>
      <c r="D26" s="48"/>
      <c r="E26" s="52" t="s">
        <v>39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31"/>
    </row>
    <row r="27" spans="1:36" ht="156.75" customHeight="1" x14ac:dyDescent="0.2">
      <c r="A27" s="48" t="s">
        <v>44</v>
      </c>
      <c r="B27" s="48"/>
      <c r="C27" s="48"/>
      <c r="D27" s="48"/>
      <c r="E27" s="49" t="s">
        <v>57</v>
      </c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32"/>
    </row>
    <row r="28" spans="1:36" x14ac:dyDescent="0.2">
      <c r="D28" s="2"/>
      <c r="E28" s="2"/>
      <c r="F28"/>
      <c r="G28"/>
      <c r="H28"/>
      <c r="I28"/>
      <c r="J28"/>
      <c r="K28"/>
    </row>
    <row r="29" spans="1:36" ht="15" x14ac:dyDescent="0.25">
      <c r="C29" s="18"/>
      <c r="D29" s="19"/>
      <c r="E29" s="19"/>
      <c r="F29" s="18"/>
      <c r="G29" s="18"/>
      <c r="H29" s="18"/>
      <c r="I29" s="18"/>
      <c r="J29"/>
      <c r="K29"/>
    </row>
    <row r="30" spans="1:36" ht="15" x14ac:dyDescent="0.25">
      <c r="C30" s="18"/>
      <c r="D30" s="20"/>
      <c r="E30" s="21"/>
      <c r="F30" s="22"/>
      <c r="G30" s="23"/>
      <c r="H30" s="23"/>
      <c r="I30" s="23"/>
      <c r="J30"/>
      <c r="K30"/>
    </row>
    <row r="31" spans="1:36" ht="15" x14ac:dyDescent="0.25">
      <c r="C31" s="18"/>
      <c r="D31" s="45"/>
      <c r="E31" s="45"/>
      <c r="F31" s="45"/>
      <c r="G31" s="24" t="s">
        <v>30</v>
      </c>
      <c r="H31" s="25"/>
      <c r="I31" s="19"/>
      <c r="J31"/>
      <c r="K31"/>
    </row>
    <row r="32" spans="1:36" ht="15" x14ac:dyDescent="0.25">
      <c r="C32" s="18"/>
      <c r="D32" s="26"/>
      <c r="E32" s="18"/>
      <c r="F32" s="19"/>
      <c r="G32" s="19"/>
      <c r="H32" s="24"/>
      <c r="I32" s="27"/>
      <c r="J32"/>
      <c r="K32"/>
    </row>
    <row r="33" spans="3:11" ht="15" x14ac:dyDescent="0.25">
      <c r="C33" s="18"/>
      <c r="D33" s="45"/>
      <c r="E33" s="45"/>
      <c r="F33" s="45"/>
      <c r="G33" s="24" t="s">
        <v>31</v>
      </c>
      <c r="H33" s="24"/>
      <c r="I33" s="27"/>
      <c r="J33"/>
      <c r="K33"/>
    </row>
    <row r="34" spans="3:11" ht="15" x14ac:dyDescent="0.25">
      <c r="C34" s="18"/>
      <c r="D34" s="20"/>
      <c r="E34" s="18"/>
      <c r="F34" s="19"/>
      <c r="G34" s="23"/>
      <c r="H34" s="23"/>
      <c r="I34" s="23"/>
      <c r="J34"/>
      <c r="K34"/>
    </row>
    <row r="35" spans="3:11" ht="15" x14ac:dyDescent="0.25">
      <c r="C35" s="18"/>
      <c r="D35" s="45"/>
      <c r="E35" s="45"/>
      <c r="F35" s="45"/>
      <c r="G35" s="28" t="s">
        <v>32</v>
      </c>
      <c r="H35" s="23"/>
      <c r="I35" s="23"/>
      <c r="J35"/>
      <c r="K35"/>
    </row>
    <row r="36" spans="3:11" ht="15" x14ac:dyDescent="0.25">
      <c r="C36" s="18"/>
      <c r="D36" s="20"/>
      <c r="E36" s="29"/>
      <c r="F36" s="22"/>
      <c r="G36" s="23"/>
      <c r="H36" s="23"/>
      <c r="I36" s="23"/>
      <c r="J36"/>
      <c r="K36"/>
    </row>
    <row r="37" spans="3:11" ht="15" x14ac:dyDescent="0.25">
      <c r="C37" s="18"/>
      <c r="D37" s="20"/>
      <c r="E37" s="29"/>
      <c r="F37" s="22"/>
      <c r="G37" s="23"/>
      <c r="H37" s="23"/>
      <c r="I37" s="23"/>
      <c r="J37"/>
      <c r="K37"/>
    </row>
    <row r="38" spans="3:11" ht="15" x14ac:dyDescent="0.25">
      <c r="C38" s="18" t="s">
        <v>33</v>
      </c>
      <c r="D38" s="20"/>
      <c r="E38" s="30"/>
      <c r="F38" s="23"/>
      <c r="G38" s="23"/>
      <c r="H38" s="23"/>
      <c r="I38" s="23"/>
      <c r="J38"/>
      <c r="K38"/>
    </row>
    <row r="39" spans="3:11" ht="15" x14ac:dyDescent="0.25">
      <c r="C39" s="18"/>
      <c r="D39" s="18"/>
      <c r="E39" s="18"/>
      <c r="F39" s="23" t="s">
        <v>45</v>
      </c>
      <c r="G39" s="19"/>
      <c r="H39" s="19"/>
      <c r="I39" s="19"/>
    </row>
    <row r="40" spans="3:11" ht="15" x14ac:dyDescent="0.25">
      <c r="C40" s="18"/>
      <c r="D40" s="18"/>
      <c r="E40" s="18"/>
      <c r="F40" s="19"/>
      <c r="G40" s="19"/>
      <c r="H40" s="19"/>
      <c r="I40" s="19"/>
    </row>
    <row r="41" spans="3:11" ht="15" x14ac:dyDescent="0.25">
      <c r="C41" s="18"/>
      <c r="D41" s="18"/>
      <c r="E41" s="18"/>
      <c r="F41" s="19"/>
      <c r="G41" s="19"/>
      <c r="H41" s="19"/>
      <c r="I41" s="19"/>
    </row>
    <row r="42" spans="3:11" ht="15" x14ac:dyDescent="0.25">
      <c r="C42" s="18"/>
      <c r="D42" s="18"/>
      <c r="E42" s="18"/>
      <c r="F42" s="19"/>
      <c r="G42" s="19"/>
      <c r="H42" s="19"/>
      <c r="I42" s="19"/>
    </row>
    <row r="43" spans="3:11" ht="15" x14ac:dyDescent="0.25">
      <c r="C43" s="18"/>
      <c r="D43" s="18"/>
      <c r="E43" s="18"/>
      <c r="F43" s="19"/>
      <c r="G43" s="19"/>
      <c r="H43" s="19"/>
      <c r="I43" s="19"/>
    </row>
    <row r="44" spans="3:11" ht="15" x14ac:dyDescent="0.25">
      <c r="C44" s="18"/>
      <c r="D44" s="18"/>
      <c r="E44" s="18"/>
      <c r="F44" s="19"/>
      <c r="G44" s="19"/>
      <c r="H44" s="19"/>
      <c r="I44" s="19"/>
    </row>
    <row r="45" spans="3:11" ht="15" x14ac:dyDescent="0.25">
      <c r="C45" s="18"/>
      <c r="D45" s="18"/>
      <c r="E45" s="18"/>
      <c r="F45" s="19"/>
      <c r="G45" s="19"/>
      <c r="H45" s="19"/>
      <c r="I45" s="19"/>
    </row>
  </sheetData>
  <mergeCells count="15">
    <mergeCell ref="D31:F31"/>
    <mergeCell ref="D33:F33"/>
    <mergeCell ref="D35:F35"/>
    <mergeCell ref="E3:L3"/>
    <mergeCell ref="E4:L4"/>
    <mergeCell ref="E5:L5"/>
    <mergeCell ref="A27:D27"/>
    <mergeCell ref="E27:AI27"/>
    <mergeCell ref="M7:X7"/>
    <mergeCell ref="A24:K24"/>
    <mergeCell ref="A26:D26"/>
    <mergeCell ref="E26:AI26"/>
    <mergeCell ref="AA7:AJ7"/>
    <mergeCell ref="A22:K22"/>
    <mergeCell ref="A23:K23"/>
  </mergeCells>
  <pageMargins left="0.7" right="0.7" top="0.75" bottom="0.75" header="0.3" footer="0.3"/>
  <pageSetup paperSize="8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2021-10-27T10:39:20Z</cp:lastPrinted>
  <dcterms:created xsi:type="dcterms:W3CDTF">2013-09-25T03:40:45Z</dcterms:created>
  <dcterms:modified xsi:type="dcterms:W3CDTF">2021-10-27T10:39:27Z</dcterms:modified>
</cp:coreProperties>
</file>